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tostrade-my.sharepoint.com/personal/riccardo_grillo_autostrade_it/Documents/Desktop/"/>
    </mc:Choice>
  </mc:AlternateContent>
  <xr:revisionPtr revIDLastSave="11" documentId="8_{C12222B9-3D3D-4A7F-B796-71492E29D10F}" xr6:coauthVersionLast="47" xr6:coauthVersionMax="47" xr10:uidLastSave="{9BA8C03A-3EBC-46C3-88AC-7CFA5F75EC4F}"/>
  <bookViews>
    <workbookView xWindow="-98" yWindow="-98" windowWidth="21795" windowHeight="12975" xr2:uid="{AF221089-909E-4D46-8AE5-AD3516530B94}"/>
  </bookViews>
  <sheets>
    <sheet name="listino tariffe professionali" sheetId="3" r:id="rId1"/>
    <sheet name="OFFERTA ECONOM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3" l="1"/>
  <c r="D6" i="3"/>
  <c r="D7" i="3"/>
  <c r="D4" i="3"/>
  <c r="D9" i="3" l="1"/>
  <c r="D10" i="3" s="1"/>
  <c r="C4" i="2" s="1"/>
  <c r="E5" i="2" l="1"/>
  <c r="D5" i="2" s="1"/>
  <c r="D4" i="2"/>
  <c r="C8" i="2" l="1"/>
  <c r="C9" i="2" s="1"/>
</calcChain>
</file>

<file path=xl/sharedStrings.xml><?xml version="1.0" encoding="utf-8"?>
<sst xmlns="http://schemas.openxmlformats.org/spreadsheetml/2006/main" count="23" uniqueCount="23">
  <si>
    <t>SERVIZI OFFERTI</t>
  </si>
  <si>
    <t>IMPORTO TOTALE OFFERTO</t>
  </si>
  <si>
    <t>IMPORTO CANONE MENSILE 24 MESI</t>
  </si>
  <si>
    <t>ATTIVITA' EXTRA 15%</t>
  </si>
  <si>
    <t>RAGIONE SOCIALE</t>
  </si>
  <si>
    <t>SCHEMA DI OFFERTA ECONOMICA
SVILUPPO, GESTIONE E MANUTENZIONE BIENNALE DEL SITO WEB ASPI E WONDERS</t>
  </si>
  <si>
    <t>TOTALE OFFERTA</t>
  </si>
  <si>
    <t>IMPORTO A BASE D'ASTA</t>
  </si>
  <si>
    <t>RIBASSO</t>
  </si>
  <si>
    <t>Ragione sociale Operatore Economico</t>
  </si>
  <si>
    <t>SCHEMA DI OFFERTA ECONOMICA
GESTIONE E MANUTENZIONE BIENNALE DEL SITO WEB ASPI E WONDERS</t>
  </si>
  <si>
    <t>FIGURA PROFESSIONALE</t>
  </si>
  <si>
    <t>TARIFFA GIORNALIERA FIGURA PROFESSIONALE</t>
  </si>
  <si>
    <t xml:space="preserve">Stima Giorni/uomo su 250 gg/anno </t>
  </si>
  <si>
    <t xml:space="preserve">TOTALE OFFERTO per ciascuna figura professionale su 250 gg/anno </t>
  </si>
  <si>
    <t>Project Manager</t>
  </si>
  <si>
    <t>Web Designer</t>
  </si>
  <si>
    <t>Front-End Developer</t>
  </si>
  <si>
    <t>TOTALE OFFERTA ATTIVITA' A CANONE biennale</t>
  </si>
  <si>
    <t>OFFERTA ATTIVITA' A CANONE/anno</t>
  </si>
  <si>
    <t>ATTIVITA' A CANONE BIENNALE</t>
  </si>
  <si>
    <t>Art Director</t>
  </si>
  <si>
    <t>NB: Compilare esclusivamente i campi evidenziati in giallo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</si>
</sst>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222222"/>
      <name val="Calibri"/>
      <family val="2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4" fontId="5" fillId="6" borderId="5" xfId="0" applyNumberFormat="1" applyFont="1" applyFill="1" applyBorder="1"/>
    <xf numFmtId="0" fontId="2" fillId="4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3" fillId="2" borderId="6" xfId="1" applyFont="1" applyFill="1" applyBorder="1"/>
    <xf numFmtId="44" fontId="5" fillId="2" borderId="1" xfId="0" applyNumberFormat="1" applyFont="1" applyFill="1" applyBorder="1"/>
    <xf numFmtId="44" fontId="5" fillId="2" borderId="1" xfId="1" applyFont="1" applyFill="1" applyBorder="1"/>
    <xf numFmtId="0" fontId="6" fillId="4" borderId="2" xfId="0" applyFont="1" applyFill="1" applyBorder="1" applyAlignment="1">
      <alignment horizontal="left" vertical="center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164" fontId="9" fillId="7" borderId="7" xfId="0" applyNumberFormat="1" applyFont="1" applyFill="1" applyBorder="1"/>
    <xf numFmtId="44" fontId="0" fillId="0" borderId="1" xfId="0" applyNumberFormat="1" applyBorder="1"/>
    <xf numFmtId="10" fontId="10" fillId="7" borderId="8" xfId="2" applyNumberFormat="1" applyFont="1" applyFill="1" applyBorder="1"/>
    <xf numFmtId="44" fontId="1" fillId="0" borderId="1" xfId="1" applyFont="1" applyFill="1" applyBorder="1"/>
    <xf numFmtId="164" fontId="0" fillId="3" borderId="1" xfId="0" applyNumberFormat="1" applyFill="1" applyBorder="1" applyProtection="1">
      <protection locked="0"/>
    </xf>
    <xf numFmtId="164" fontId="9" fillId="0" borderId="7" xfId="0" applyNumberFormat="1" applyFont="1" applyBorder="1"/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/>
    </xf>
    <xf numFmtId="0" fontId="11" fillId="0" borderId="0" xfId="0" applyFont="1" applyAlignment="1">
      <alignment vertical="top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3FA45-746D-4813-8B23-282CA28EFDF5}">
  <dimension ref="A1:D14"/>
  <sheetViews>
    <sheetView tabSelected="1" workbookViewId="0">
      <selection activeCell="B1" sqref="B1:D1"/>
    </sheetView>
  </sheetViews>
  <sheetFormatPr defaultRowHeight="14.25" x14ac:dyDescent="0.45"/>
  <cols>
    <col min="1" max="1" width="36.796875" bestFit="1" customWidth="1"/>
    <col min="2" max="2" width="29.53125" customWidth="1"/>
    <col min="3" max="3" width="31.86328125" customWidth="1"/>
    <col min="4" max="4" width="27" customWidth="1"/>
  </cols>
  <sheetData>
    <row r="1" spans="1:4" ht="30.75" customHeight="1" x14ac:dyDescent="0.45">
      <c r="A1" s="11" t="s">
        <v>9</v>
      </c>
      <c r="B1" s="28"/>
      <c r="C1" s="29"/>
      <c r="D1" s="29"/>
    </row>
    <row r="2" spans="1:4" ht="18" x14ac:dyDescent="0.45">
      <c r="A2" s="25" t="s">
        <v>10</v>
      </c>
      <c r="B2" s="25"/>
      <c r="C2" s="25"/>
      <c r="D2" s="25"/>
    </row>
    <row r="3" spans="1:4" ht="47.25" x14ac:dyDescent="0.45">
      <c r="A3" s="13" t="s">
        <v>11</v>
      </c>
      <c r="B3" s="7" t="s">
        <v>12</v>
      </c>
      <c r="C3" s="7" t="s">
        <v>13</v>
      </c>
      <c r="D3" s="7" t="s">
        <v>14</v>
      </c>
    </row>
    <row r="4" spans="1:4" ht="18" x14ac:dyDescent="0.55000000000000004">
      <c r="A4" s="12" t="s">
        <v>15</v>
      </c>
      <c r="B4" s="21"/>
      <c r="C4" s="14">
        <v>90</v>
      </c>
      <c r="D4" s="16">
        <f>B4*C4</f>
        <v>0</v>
      </c>
    </row>
    <row r="5" spans="1:4" ht="18" x14ac:dyDescent="0.55000000000000004">
      <c r="A5" s="12" t="s">
        <v>21</v>
      </c>
      <c r="B5" s="21"/>
      <c r="C5" s="14">
        <v>100</v>
      </c>
      <c r="D5" s="16">
        <f>B5*C5</f>
        <v>0</v>
      </c>
    </row>
    <row r="6" spans="1:4" ht="18" x14ac:dyDescent="0.55000000000000004">
      <c r="A6" s="12" t="s">
        <v>16</v>
      </c>
      <c r="B6" s="21"/>
      <c r="C6" s="14">
        <v>120</v>
      </c>
      <c r="D6" s="16">
        <f>B6*C6</f>
        <v>0</v>
      </c>
    </row>
    <row r="7" spans="1:4" ht="18" x14ac:dyDescent="0.55000000000000004">
      <c r="A7" s="12" t="s">
        <v>17</v>
      </c>
      <c r="B7" s="21"/>
      <c r="C7" s="15">
        <v>100</v>
      </c>
      <c r="D7" s="16">
        <f>B7*C7</f>
        <v>0</v>
      </c>
    </row>
    <row r="8" spans="1:4" ht="14.65" thickBot="1" x14ac:dyDescent="0.5"/>
    <row r="9" spans="1:4" ht="21.4" thickBot="1" x14ac:dyDescent="0.7">
      <c r="B9" s="23" t="s">
        <v>19</v>
      </c>
      <c r="C9" s="24"/>
      <c r="D9" s="22">
        <f>SUM(D4:D7)</f>
        <v>0</v>
      </c>
    </row>
    <row r="10" spans="1:4" ht="21.4" thickBot="1" x14ac:dyDescent="0.7">
      <c r="B10" s="26" t="s">
        <v>18</v>
      </c>
      <c r="C10" s="27"/>
      <c r="D10" s="17">
        <f>D9*2</f>
        <v>0</v>
      </c>
    </row>
    <row r="13" spans="1:4" x14ac:dyDescent="0.45">
      <c r="A13" s="31" t="s">
        <v>22</v>
      </c>
      <c r="B13" s="31"/>
      <c r="C13" s="31"/>
      <c r="D13" s="31"/>
    </row>
    <row r="14" spans="1:4" x14ac:dyDescent="0.45">
      <c r="A14" s="31"/>
      <c r="B14" s="31"/>
      <c r="C14" s="31"/>
      <c r="D14" s="31"/>
    </row>
  </sheetData>
  <sheetProtection sheet="1" objects="1" scenarios="1"/>
  <mergeCells count="5">
    <mergeCell ref="B9:C9"/>
    <mergeCell ref="A2:D2"/>
    <mergeCell ref="B10:C10"/>
    <mergeCell ref="B1:D1"/>
    <mergeCell ref="A13:D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7FF40-CAED-43F9-BB66-E48D6E4180CA}">
  <dimension ref="A1:E10"/>
  <sheetViews>
    <sheetView workbookViewId="0">
      <selection activeCell="C9" sqref="C9"/>
    </sheetView>
  </sheetViews>
  <sheetFormatPr defaultRowHeight="14.25" x14ac:dyDescent="0.45"/>
  <cols>
    <col min="1" max="1" width="10.86328125" customWidth="1"/>
    <col min="2" max="2" width="30.6640625" customWidth="1"/>
    <col min="3" max="3" width="31.796875" customWidth="1"/>
    <col min="4" max="4" width="30.19921875" customWidth="1"/>
    <col min="5" max="5" width="12.33203125" bestFit="1" customWidth="1"/>
  </cols>
  <sheetData>
    <row r="1" spans="1:5" ht="28.25" customHeight="1" x14ac:dyDescent="0.45">
      <c r="A1" s="30" t="s">
        <v>4</v>
      </c>
      <c r="B1" s="30"/>
    </row>
    <row r="2" spans="1:5" ht="48" customHeight="1" x14ac:dyDescent="0.45">
      <c r="A2" s="25" t="s">
        <v>5</v>
      </c>
      <c r="B2" s="25"/>
      <c r="C2" s="25"/>
      <c r="D2" s="25"/>
    </row>
    <row r="3" spans="1:5" ht="31.5" x14ac:dyDescent="0.45">
      <c r="B3" s="3" t="s">
        <v>0</v>
      </c>
      <c r="C3" s="3" t="s">
        <v>1</v>
      </c>
      <c r="D3" s="3" t="s">
        <v>2</v>
      </c>
    </row>
    <row r="4" spans="1:5" ht="18" x14ac:dyDescent="0.55000000000000004">
      <c r="A4" s="1">
        <v>2</v>
      </c>
      <c r="B4" s="2" t="s">
        <v>20</v>
      </c>
      <c r="C4" s="20">
        <f>'listino tariffe professionali'!D10</f>
        <v>0</v>
      </c>
      <c r="D4" s="10">
        <f>C4/24</f>
        <v>0</v>
      </c>
    </row>
    <row r="5" spans="1:5" ht="18" x14ac:dyDescent="0.55000000000000004">
      <c r="A5" s="1">
        <v>3</v>
      </c>
      <c r="B5" s="7" t="s">
        <v>3</v>
      </c>
      <c r="C5" s="9"/>
      <c r="D5" s="20">
        <f>E5-C4</f>
        <v>0</v>
      </c>
      <c r="E5" s="18">
        <f>C4*(1+15%)</f>
        <v>0</v>
      </c>
    </row>
    <row r="7" spans="1:5" ht="14.65" thickBot="1" x14ac:dyDescent="0.5"/>
    <row r="8" spans="1:5" ht="18.399999999999999" thickBot="1" x14ac:dyDescent="0.6">
      <c r="B8" s="4" t="s">
        <v>6</v>
      </c>
      <c r="C8" s="5">
        <f>C4+D5</f>
        <v>0</v>
      </c>
    </row>
    <row r="9" spans="1:5" ht="30" customHeight="1" x14ac:dyDescent="0.55000000000000004">
      <c r="B9" s="6" t="s">
        <v>8</v>
      </c>
      <c r="C9" s="19">
        <f>1-C8/C10</f>
        <v>1</v>
      </c>
    </row>
    <row r="10" spans="1:5" ht="18" x14ac:dyDescent="0.55000000000000004">
      <c r="B10" s="7" t="s">
        <v>7</v>
      </c>
      <c r="C10" s="8">
        <v>450000</v>
      </c>
    </row>
  </sheetData>
  <sheetProtection selectLockedCells="1"/>
  <mergeCells count="2">
    <mergeCell ref="A2:D2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listino tariffe professionali</vt:lpstr>
      <vt:lpstr>OFFERTA ECONOMICA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Grillo, Riccardo</dc:creator>
  <cp:lastModifiedBy>Grillo, Riccardo</cp:lastModifiedBy>
  <dcterms:created xsi:type="dcterms:W3CDTF">2022-04-08T12:39:21Z</dcterms:created>
  <dcterms:modified xsi:type="dcterms:W3CDTF">2026-03-23T14:12:09Z</dcterms:modified>
</cp:coreProperties>
</file>